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" windowWidth="17496" windowHeight="9264"/>
  </bookViews>
  <sheets>
    <sheet name="Dilston" sheetId="4" r:id="rId1"/>
  </sheets>
  <definedNames>
    <definedName name="MIN">1/(24*60)</definedName>
  </definedNames>
  <calcPr calcId="145621"/>
</workbook>
</file>

<file path=xl/calcChain.xml><?xml version="1.0" encoding="utf-8"?>
<calcChain xmlns="http://schemas.openxmlformats.org/spreadsheetml/2006/main">
  <c r="R36" i="4"/>
  <c r="R38" s="1"/>
  <c r="R39" s="1"/>
  <c r="Q36"/>
  <c r="Q38" s="1"/>
  <c r="Q39" s="1"/>
  <c r="P36"/>
  <c r="P38" s="1"/>
  <c r="P39" s="1"/>
  <c r="O36"/>
  <c r="O38" s="1"/>
  <c r="O39" s="1"/>
  <c r="N36"/>
  <c r="N38" s="1"/>
  <c r="N39" s="1"/>
  <c r="M36"/>
  <c r="M38" s="1"/>
  <c r="M39" s="1"/>
  <c r="L36"/>
  <c r="L38" s="1"/>
  <c r="L39" s="1"/>
  <c r="K36"/>
  <c r="K38" s="1"/>
  <c r="K39" s="1"/>
  <c r="J36"/>
  <c r="J38" s="1"/>
  <c r="J39" s="1"/>
  <c r="I36"/>
  <c r="I38" s="1"/>
  <c r="I39" s="1"/>
  <c r="H36"/>
  <c r="H38" s="1"/>
  <c r="H39" s="1"/>
  <c r="R30"/>
  <c r="R32" s="1"/>
  <c r="R33" s="1"/>
  <c r="Q30"/>
  <c r="Q32" s="1"/>
  <c r="Q33" s="1"/>
  <c r="P30"/>
  <c r="P32" s="1"/>
  <c r="P33" s="1"/>
  <c r="O30"/>
  <c r="O32" s="1"/>
  <c r="O33" s="1"/>
  <c r="N30"/>
  <c r="N32" s="1"/>
  <c r="N33" s="1"/>
  <c r="M30"/>
  <c r="M32" s="1"/>
  <c r="M33" s="1"/>
  <c r="L30"/>
  <c r="L32" s="1"/>
  <c r="L33" s="1"/>
  <c r="K30"/>
  <c r="K32" s="1"/>
  <c r="K33" s="1"/>
  <c r="J30"/>
  <c r="J32" s="1"/>
  <c r="J33" s="1"/>
  <c r="I30"/>
  <c r="I32" s="1"/>
  <c r="I33" s="1"/>
  <c r="H30"/>
  <c r="H32" s="1"/>
  <c r="H33" s="1"/>
  <c r="I22" l="1"/>
  <c r="I24" s="1"/>
  <c r="I25" s="1"/>
  <c r="J22"/>
  <c r="J24" s="1"/>
  <c r="J25" s="1"/>
  <c r="K22"/>
  <c r="L22"/>
  <c r="M22"/>
  <c r="N22"/>
  <c r="O22"/>
  <c r="P22"/>
  <c r="Q22"/>
  <c r="R22"/>
  <c r="K24"/>
  <c r="L24"/>
  <c r="M24"/>
  <c r="N24"/>
  <c r="O24"/>
  <c r="P24"/>
  <c r="Q24"/>
  <c r="R24"/>
  <c r="K25"/>
  <c r="L25"/>
  <c r="M25"/>
  <c r="N25"/>
  <c r="O25"/>
  <c r="P25"/>
  <c r="Q25"/>
  <c r="R25"/>
  <c r="H22"/>
  <c r="H24" s="1"/>
  <c r="H25" s="1"/>
  <c r="Q16"/>
  <c r="R16"/>
  <c r="R18" s="1"/>
  <c r="R19" s="1"/>
  <c r="Q18"/>
  <c r="Q19" s="1"/>
  <c r="I16"/>
  <c r="J16"/>
  <c r="K16"/>
  <c r="L16"/>
  <c r="M16"/>
  <c r="N16"/>
  <c r="O16"/>
  <c r="P16"/>
  <c r="I18"/>
  <c r="J18"/>
  <c r="K18"/>
  <c r="L18"/>
  <c r="M18"/>
  <c r="N18"/>
  <c r="O18"/>
  <c r="P18"/>
  <c r="I19"/>
  <c r="J19"/>
  <c r="K19"/>
  <c r="L19"/>
  <c r="M19"/>
  <c r="N19"/>
  <c r="O19"/>
  <c r="P19"/>
  <c r="H16"/>
  <c r="H18" s="1"/>
  <c r="H19" s="1"/>
</calcChain>
</file>

<file path=xl/sharedStrings.xml><?xml version="1.0" encoding="utf-8"?>
<sst xmlns="http://schemas.openxmlformats.org/spreadsheetml/2006/main" count="35" uniqueCount="19">
  <si>
    <t>Corbridge, Hill Street</t>
  </si>
  <si>
    <t>Dilston Bridge, east end</t>
  </si>
  <si>
    <t>Hexham, Bus Station</t>
  </si>
  <si>
    <t>Dilston Bridge, west end</t>
  </si>
  <si>
    <t>dep</t>
  </si>
  <si>
    <t>arr</t>
  </si>
  <si>
    <t>…</t>
  </si>
  <si>
    <t>Saturdays</t>
  </si>
  <si>
    <t>Mondays to Fridays</t>
  </si>
  <si>
    <t>A695 bridge works at Dilston, between Corbridge and Hexham</t>
  </si>
  <si>
    <r>
      <t xml:space="preserve">From </t>
    </r>
    <r>
      <rPr>
        <b/>
        <sz val="10"/>
        <rFont val="Tahoma"/>
        <family val="2"/>
      </rPr>
      <t>10th March until July 2014</t>
    </r>
    <r>
      <rPr>
        <sz val="10"/>
        <rFont val="Tahoma"/>
        <family val="2"/>
      </rPr>
      <t xml:space="preserve"> the A695 at Dilston Bridge, between Corbridge and Hexham, is closed for reconstruction, and buses which</t>
    </r>
  </si>
  <si>
    <t>normally pass this way are diverted, and run non-stop between Corbridge (Angel Inn or Hill Street) and Hexham bus station.</t>
  </si>
  <si>
    <t>In order to provide a replacement service for the A695 between Corbridge and Hexham, a replacement shuttle bus runs hourly, as close as possible</t>
  </si>
  <si>
    <t>to the east side of the bridge, the centre of Corbridge, Hexham bus station, and as close as possible to the west side of the bridge.  The shuttle</t>
  </si>
  <si>
    <t>bus runs hourly between approximately 0730 and 1800 on Mondays to Saturdays.</t>
  </si>
  <si>
    <t xml:space="preserve">  Corbridge to Newcastle (route 10)</t>
  </si>
  <si>
    <t xml:space="preserve">  Newcastle to Corbridge (route 10)</t>
  </si>
  <si>
    <t>The timetable for the shuttle bus is shown below.  Connections with other buses, in particular with Go North East route 10 towards Prudhoe,</t>
  </si>
  <si>
    <t>Metrocentre and Newcastle, are possible at Corbridge (Hill Street) and Hexham bus station.</t>
  </si>
</sst>
</file>

<file path=xl/styles.xml><?xml version="1.0" encoding="utf-8"?>
<styleSheet xmlns="http://schemas.openxmlformats.org/spreadsheetml/2006/main">
  <numFmts count="2">
    <numFmt numFmtId="164" formatCode="hhmm"/>
    <numFmt numFmtId="165" formatCode="d\-mmm\-yy"/>
  </numFmts>
  <fonts count="9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4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7">
    <xf numFmtId="0" fontId="0" fillId="0" borderId="0"/>
    <xf numFmtId="164" fontId="1" fillId="0" borderId="0">
      <alignment horizontal="center"/>
    </xf>
    <xf numFmtId="164" fontId="3" fillId="0" borderId="0">
      <alignment horizontal="center"/>
    </xf>
    <xf numFmtId="164" fontId="4" fillId="0" borderId="0">
      <alignment horizontal="center"/>
    </xf>
    <xf numFmtId="165" fontId="5" fillId="0" borderId="0"/>
    <xf numFmtId="0" fontId="6" fillId="0" borderId="0"/>
    <xf numFmtId="0" fontId="2" fillId="0" borderId="0"/>
  </cellStyleXfs>
  <cellXfs count="15">
    <xf numFmtId="0" fontId="0" fillId="0" borderId="0" xfId="0"/>
    <xf numFmtId="164" fontId="7" fillId="0" borderId="0" xfId="1" applyFont="1">
      <alignment horizontal="center"/>
    </xf>
    <xf numFmtId="164" fontId="7" fillId="0" borderId="0" xfId="1" applyFont="1" applyAlignment="1"/>
    <xf numFmtId="164" fontId="8" fillId="0" borderId="0" xfId="1" applyFont="1" applyAlignment="1"/>
    <xf numFmtId="164" fontId="8" fillId="0" borderId="0" xfId="1" applyFont="1">
      <alignment horizontal="center"/>
    </xf>
    <xf numFmtId="164" fontId="6" fillId="0" borderId="0" xfId="1" applyFont="1">
      <alignment horizontal="center"/>
    </xf>
    <xf numFmtId="164" fontId="8" fillId="0" borderId="0" xfId="1" applyFont="1" applyAlignment="1">
      <alignment horizontal="right"/>
    </xf>
    <xf numFmtId="164" fontId="6" fillId="0" borderId="0" xfId="1" applyFont="1" applyAlignment="1"/>
    <xf numFmtId="164" fontId="2" fillId="0" borderId="0" xfId="1" applyFont="1" applyAlignment="1"/>
    <xf numFmtId="164" fontId="8" fillId="0" borderId="1" xfId="1" applyFont="1" applyBorder="1" applyAlignment="1"/>
    <xf numFmtId="164" fontId="7" fillId="0" borderId="1" xfId="1" applyFont="1" applyBorder="1">
      <alignment horizontal="center"/>
    </xf>
    <xf numFmtId="164" fontId="8" fillId="0" borderId="1" xfId="1" applyFont="1" applyBorder="1" applyAlignment="1">
      <alignment horizontal="right"/>
    </xf>
    <xf numFmtId="164" fontId="8" fillId="0" borderId="1" xfId="1" applyFont="1" applyBorder="1">
      <alignment horizontal="center"/>
    </xf>
    <xf numFmtId="164" fontId="7" fillId="0" borderId="1" xfId="1" applyFont="1" applyBorder="1" applyAlignment="1"/>
    <xf numFmtId="164" fontId="6" fillId="0" borderId="1" xfId="1" applyFont="1" applyBorder="1">
      <alignment horizontal="center"/>
    </xf>
  </cellXfs>
  <cellStyles count="7">
    <cellStyle name="Calctime" xfId="2"/>
    <cellStyle name="Copycell" xfId="3"/>
    <cellStyle name="Normal" xfId="0" builtinId="0"/>
    <cellStyle name="Normal 2" xfId="1"/>
    <cellStyle name="Refdate" xfId="4"/>
    <cellStyle name="Startdate" xfId="5"/>
    <cellStyle name="Tabletitl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ColWidth="5.77734375" defaultRowHeight="13.2"/>
  <cols>
    <col min="1" max="1" width="5.77734375" style="1" customWidth="1"/>
    <col min="2" max="2" width="5.77734375" style="1"/>
    <col min="3" max="3" width="5.77734375" style="1" customWidth="1"/>
    <col min="4" max="16384" width="5.77734375" style="1"/>
  </cols>
  <sheetData>
    <row r="1" spans="1:18" ht="17.399999999999999">
      <c r="A1" s="8" t="s">
        <v>9</v>
      </c>
    </row>
    <row r="3" spans="1:18">
      <c r="A3" s="2" t="s">
        <v>10</v>
      </c>
    </row>
    <row r="4" spans="1:18">
      <c r="A4" s="2" t="s">
        <v>11</v>
      </c>
    </row>
    <row r="6" spans="1:18">
      <c r="A6" s="2" t="s">
        <v>12</v>
      </c>
    </row>
    <row r="7" spans="1:18">
      <c r="A7" s="2" t="s">
        <v>13</v>
      </c>
    </row>
    <row r="8" spans="1:18">
      <c r="A8" s="2" t="s">
        <v>14</v>
      </c>
    </row>
    <row r="10" spans="1:18">
      <c r="A10" s="2" t="s">
        <v>17</v>
      </c>
    </row>
    <row r="11" spans="1:18">
      <c r="A11" s="2" t="s">
        <v>18</v>
      </c>
    </row>
    <row r="13" spans="1:18">
      <c r="A13" s="7" t="s">
        <v>8</v>
      </c>
    </row>
    <row r="15" spans="1:18">
      <c r="A15" s="2" t="s">
        <v>1</v>
      </c>
      <c r="H15" s="5">
        <v>0.31944444444444448</v>
      </c>
      <c r="I15" s="5">
        <v>0.36805555555555558</v>
      </c>
      <c r="J15" s="5">
        <v>0.41319444444444398</v>
      </c>
      <c r="K15" s="5">
        <v>0.45486111111111099</v>
      </c>
      <c r="L15" s="5">
        <v>0.49652777777777801</v>
      </c>
      <c r="M15" s="5">
        <v>0.53819444444444398</v>
      </c>
      <c r="N15" s="5">
        <v>0.57986111111111105</v>
      </c>
      <c r="O15" s="5">
        <v>0.62152777777777801</v>
      </c>
      <c r="P15" s="5">
        <v>0.66319444444444398</v>
      </c>
      <c r="Q15" s="5">
        <v>0.70486111111111305</v>
      </c>
      <c r="R15" s="5">
        <v>0.74652777777778001</v>
      </c>
    </row>
    <row r="16" spans="1:18">
      <c r="A16" s="2" t="s">
        <v>0</v>
      </c>
      <c r="H16" s="5">
        <f>H15+MIN*7</f>
        <v>0.32430555555555557</v>
      </c>
      <c r="I16" s="5">
        <f t="shared" ref="I16:P16" si="0">I15+MIN*7</f>
        <v>0.37291666666666667</v>
      </c>
      <c r="J16" s="5">
        <f t="shared" si="0"/>
        <v>0.41805555555555507</v>
      </c>
      <c r="K16" s="5">
        <f t="shared" si="0"/>
        <v>0.45972222222222209</v>
      </c>
      <c r="L16" s="5">
        <f t="shared" si="0"/>
        <v>0.50138888888888911</v>
      </c>
      <c r="M16" s="5">
        <f t="shared" si="0"/>
        <v>0.54305555555555507</v>
      </c>
      <c r="N16" s="5">
        <f t="shared" si="0"/>
        <v>0.58472222222222214</v>
      </c>
      <c r="O16" s="5">
        <f t="shared" si="0"/>
        <v>0.62638888888888911</v>
      </c>
      <c r="P16" s="5">
        <f t="shared" si="0"/>
        <v>0.66805555555555507</v>
      </c>
      <c r="Q16" s="5">
        <f>Q15+MIN*7</f>
        <v>0.70972222222222414</v>
      </c>
      <c r="R16" s="5">
        <f t="shared" ref="R16" si="1">R15+MIN*7</f>
        <v>0.7513888888888911</v>
      </c>
    </row>
    <row r="17" spans="1:18">
      <c r="A17" s="9" t="s">
        <v>15</v>
      </c>
      <c r="B17" s="10"/>
      <c r="C17" s="10"/>
      <c r="D17" s="10"/>
      <c r="E17" s="10"/>
      <c r="F17" s="10"/>
      <c r="G17" s="11" t="s">
        <v>4</v>
      </c>
      <c r="H17" s="12">
        <v>0.32569444444444445</v>
      </c>
      <c r="I17" s="12">
        <v>0.37361111111111112</v>
      </c>
      <c r="J17" s="12">
        <v>0.41875000000000001</v>
      </c>
      <c r="K17" s="12">
        <v>0.46041666666666697</v>
      </c>
      <c r="L17" s="12">
        <v>0.50208333333333299</v>
      </c>
      <c r="M17" s="12">
        <v>0.54374999999999996</v>
      </c>
      <c r="N17" s="12">
        <v>0.58541666666666703</v>
      </c>
      <c r="O17" s="12">
        <v>0.62847222222222221</v>
      </c>
      <c r="P17" s="12">
        <v>0.67499999999999993</v>
      </c>
      <c r="Q17" s="12">
        <v>0.71666666666666667</v>
      </c>
      <c r="R17" s="12">
        <v>0.76388888888888884</v>
      </c>
    </row>
    <row r="18" spans="1:18">
      <c r="A18" s="2" t="s">
        <v>2</v>
      </c>
      <c r="H18" s="5">
        <f>H16+MIN*14</f>
        <v>0.33402777777777781</v>
      </c>
      <c r="I18" s="5">
        <f t="shared" ref="I18:P18" si="2">I16+MIN*14</f>
        <v>0.38263888888888892</v>
      </c>
      <c r="J18" s="5">
        <f t="shared" si="2"/>
        <v>0.42777777777777731</v>
      </c>
      <c r="K18" s="5">
        <f t="shared" si="2"/>
        <v>0.46944444444444433</v>
      </c>
      <c r="L18" s="5">
        <f t="shared" si="2"/>
        <v>0.51111111111111129</v>
      </c>
      <c r="M18" s="5">
        <f t="shared" si="2"/>
        <v>0.55277777777777726</v>
      </c>
      <c r="N18" s="5">
        <f t="shared" si="2"/>
        <v>0.59444444444444433</v>
      </c>
      <c r="O18" s="5">
        <f t="shared" si="2"/>
        <v>0.63611111111111129</v>
      </c>
      <c r="P18" s="5">
        <f t="shared" si="2"/>
        <v>0.67777777777777726</v>
      </c>
      <c r="Q18" s="5">
        <f>Q16+MIN*14</f>
        <v>0.71944444444444633</v>
      </c>
      <c r="R18" s="5">
        <f t="shared" ref="R18" si="3">R16+MIN*14</f>
        <v>0.76111111111111329</v>
      </c>
    </row>
    <row r="19" spans="1:18">
      <c r="A19" s="2" t="s">
        <v>3</v>
      </c>
      <c r="H19" s="5">
        <f>H18+MIN*4</f>
        <v>0.33680555555555558</v>
      </c>
      <c r="I19" s="5">
        <f t="shared" ref="I19:P19" si="4">I18+MIN*4</f>
        <v>0.38541666666666669</v>
      </c>
      <c r="J19" s="5">
        <f t="shared" si="4"/>
        <v>0.43055555555555508</v>
      </c>
      <c r="K19" s="5">
        <f t="shared" si="4"/>
        <v>0.4722222222222221</v>
      </c>
      <c r="L19" s="5">
        <f t="shared" si="4"/>
        <v>0.51388888888888906</v>
      </c>
      <c r="M19" s="5">
        <f t="shared" si="4"/>
        <v>0.55555555555555503</v>
      </c>
      <c r="N19" s="5">
        <f t="shared" si="4"/>
        <v>0.5972222222222221</v>
      </c>
      <c r="O19" s="5">
        <f t="shared" si="4"/>
        <v>0.63888888888888906</v>
      </c>
      <c r="P19" s="5">
        <f t="shared" si="4"/>
        <v>0.68055555555555503</v>
      </c>
      <c r="Q19" s="5">
        <f>Q18+MIN*4</f>
        <v>0.7222222222222241</v>
      </c>
      <c r="R19" s="5">
        <f t="shared" ref="R19" si="5">R18+MIN*4</f>
        <v>0.76388888888889106</v>
      </c>
    </row>
    <row r="21" spans="1:18">
      <c r="A21" s="2" t="s">
        <v>3</v>
      </c>
      <c r="H21" s="5">
        <v>0.2986111111111111</v>
      </c>
      <c r="I21" s="5">
        <v>0.34375</v>
      </c>
      <c r="J21" s="5">
        <v>0.3888888888888889</v>
      </c>
      <c r="K21" s="5">
        <v>0.43402777777777801</v>
      </c>
      <c r="L21" s="5">
        <v>0.47569444444444398</v>
      </c>
      <c r="M21" s="5">
        <v>0.51736111111111105</v>
      </c>
      <c r="N21" s="5">
        <v>0.55902777777777801</v>
      </c>
      <c r="O21" s="5">
        <v>0.60069444444444398</v>
      </c>
      <c r="P21" s="5">
        <v>0.64236111111111105</v>
      </c>
      <c r="Q21" s="5">
        <v>0.68402777777777801</v>
      </c>
      <c r="R21" s="5">
        <v>0.72569444444444398</v>
      </c>
    </row>
    <row r="22" spans="1:18">
      <c r="A22" s="13" t="s">
        <v>2</v>
      </c>
      <c r="B22" s="10"/>
      <c r="C22" s="10"/>
      <c r="D22" s="10"/>
      <c r="E22" s="10"/>
      <c r="F22" s="10"/>
      <c r="G22" s="10"/>
      <c r="H22" s="14">
        <f>H21+MIN*5</f>
        <v>0.30208333333333331</v>
      </c>
      <c r="I22" s="14">
        <f t="shared" ref="I22:R22" si="6">I21+MIN*5</f>
        <v>0.34722222222222221</v>
      </c>
      <c r="J22" s="14">
        <f t="shared" si="6"/>
        <v>0.3923611111111111</v>
      </c>
      <c r="K22" s="14">
        <f t="shared" si="6"/>
        <v>0.43750000000000022</v>
      </c>
      <c r="L22" s="14">
        <f t="shared" si="6"/>
        <v>0.47916666666666619</v>
      </c>
      <c r="M22" s="14">
        <f t="shared" si="6"/>
        <v>0.52083333333333326</v>
      </c>
      <c r="N22" s="14">
        <f t="shared" si="6"/>
        <v>0.56250000000000022</v>
      </c>
      <c r="O22" s="14">
        <f t="shared" si="6"/>
        <v>0.60416666666666619</v>
      </c>
      <c r="P22" s="14">
        <f t="shared" si="6"/>
        <v>0.64583333333333326</v>
      </c>
      <c r="Q22" s="14">
        <f t="shared" si="6"/>
        <v>0.68750000000000022</v>
      </c>
      <c r="R22" s="14">
        <f t="shared" si="6"/>
        <v>0.72916666666666619</v>
      </c>
    </row>
    <row r="23" spans="1:18">
      <c r="A23" s="3" t="s">
        <v>16</v>
      </c>
      <c r="G23" s="6" t="s">
        <v>5</v>
      </c>
      <c r="H23" s="4">
        <v>0.30972222222222223</v>
      </c>
      <c r="I23" s="4">
        <v>0.35416666666666669</v>
      </c>
      <c r="J23" s="4">
        <v>0.39583333333333331</v>
      </c>
      <c r="K23" s="4">
        <v>0.44236111111111098</v>
      </c>
      <c r="L23" s="4">
        <v>0.484027777777778</v>
      </c>
      <c r="M23" s="4">
        <v>0.52569444444444402</v>
      </c>
      <c r="N23" s="4">
        <v>0.56736111111111098</v>
      </c>
      <c r="O23" s="4">
        <v>0.60902777777777795</v>
      </c>
      <c r="P23" s="4">
        <v>0.65069444444444402</v>
      </c>
      <c r="Q23" s="4">
        <v>0.69236111111111098</v>
      </c>
      <c r="R23" s="4">
        <v>0.73749999999999993</v>
      </c>
    </row>
    <row r="24" spans="1:18">
      <c r="A24" s="2" t="s">
        <v>0</v>
      </c>
      <c r="H24" s="5">
        <f>H22+MIN*14</f>
        <v>0.31180555555555556</v>
      </c>
      <c r="I24" s="5">
        <f t="shared" ref="I24:R24" si="7">I22+MIN*14</f>
        <v>0.35694444444444445</v>
      </c>
      <c r="J24" s="5">
        <f t="shared" si="7"/>
        <v>0.40208333333333335</v>
      </c>
      <c r="K24" s="5">
        <f t="shared" si="7"/>
        <v>0.44722222222222247</v>
      </c>
      <c r="L24" s="5">
        <f t="shared" si="7"/>
        <v>0.48888888888888843</v>
      </c>
      <c r="M24" s="5">
        <f t="shared" si="7"/>
        <v>0.53055555555555545</v>
      </c>
      <c r="N24" s="5">
        <f t="shared" si="7"/>
        <v>0.57222222222222241</v>
      </c>
      <c r="O24" s="5">
        <f t="shared" si="7"/>
        <v>0.61388888888888837</v>
      </c>
      <c r="P24" s="5">
        <f t="shared" si="7"/>
        <v>0.65555555555555545</v>
      </c>
      <c r="Q24" s="5">
        <f t="shared" si="7"/>
        <v>0.69722222222222241</v>
      </c>
      <c r="R24" s="5">
        <f t="shared" si="7"/>
        <v>0.73888888888888837</v>
      </c>
    </row>
    <row r="25" spans="1:18">
      <c r="A25" s="2" t="s">
        <v>1</v>
      </c>
      <c r="H25" s="5">
        <f>H24+MIN*6</f>
        <v>0.31597222222222221</v>
      </c>
      <c r="I25" s="5">
        <f t="shared" ref="I25:R25" si="8">I24+MIN*6</f>
        <v>0.3611111111111111</v>
      </c>
      <c r="J25" s="5">
        <f t="shared" si="8"/>
        <v>0.40625</v>
      </c>
      <c r="K25" s="5">
        <f t="shared" si="8"/>
        <v>0.45138888888888912</v>
      </c>
      <c r="L25" s="5">
        <f t="shared" si="8"/>
        <v>0.49305555555555508</v>
      </c>
      <c r="M25" s="5">
        <f t="shared" si="8"/>
        <v>0.5347222222222221</v>
      </c>
      <c r="N25" s="5">
        <f t="shared" si="8"/>
        <v>0.57638888888888906</v>
      </c>
      <c r="O25" s="5">
        <f t="shared" si="8"/>
        <v>0.61805555555555503</v>
      </c>
      <c r="P25" s="5">
        <f t="shared" si="8"/>
        <v>0.6597222222222221</v>
      </c>
      <c r="Q25" s="5">
        <f t="shared" si="8"/>
        <v>0.70138888888888906</v>
      </c>
      <c r="R25" s="5">
        <f t="shared" si="8"/>
        <v>0.74305555555555503</v>
      </c>
    </row>
    <row r="27" spans="1:18">
      <c r="A27" s="7" t="s">
        <v>7</v>
      </c>
    </row>
    <row r="29" spans="1:18">
      <c r="A29" s="2" t="s">
        <v>1</v>
      </c>
      <c r="H29" s="5">
        <v>0.3298611111111111</v>
      </c>
      <c r="I29" s="5">
        <v>0.37152777777777801</v>
      </c>
      <c r="J29" s="5">
        <v>0.41319444444444398</v>
      </c>
      <c r="K29" s="5">
        <v>0.45486111111111099</v>
      </c>
      <c r="L29" s="5">
        <v>0.49652777777777801</v>
      </c>
      <c r="M29" s="5">
        <v>0.53819444444444398</v>
      </c>
      <c r="N29" s="5">
        <v>0.57986111111111105</v>
      </c>
      <c r="O29" s="5">
        <v>0.62152777777777801</v>
      </c>
      <c r="P29" s="5">
        <v>0.66319444444444398</v>
      </c>
      <c r="Q29" s="5">
        <v>0.70486111111111305</v>
      </c>
      <c r="R29" s="5">
        <v>0.74652777777778001</v>
      </c>
    </row>
    <row r="30" spans="1:18">
      <c r="A30" s="2" t="s">
        <v>0</v>
      </c>
      <c r="H30" s="5">
        <f>H29+MIN*7</f>
        <v>0.3347222222222222</v>
      </c>
      <c r="I30" s="5">
        <f t="shared" ref="I30:P30" si="9">I29+MIN*7</f>
        <v>0.37638888888888911</v>
      </c>
      <c r="J30" s="5">
        <f t="shared" si="9"/>
        <v>0.41805555555555507</v>
      </c>
      <c r="K30" s="5">
        <f t="shared" si="9"/>
        <v>0.45972222222222209</v>
      </c>
      <c r="L30" s="5">
        <f t="shared" si="9"/>
        <v>0.50138888888888911</v>
      </c>
      <c r="M30" s="5">
        <f t="shared" si="9"/>
        <v>0.54305555555555507</v>
      </c>
      <c r="N30" s="5">
        <f t="shared" si="9"/>
        <v>0.58472222222222214</v>
      </c>
      <c r="O30" s="5">
        <f t="shared" si="9"/>
        <v>0.62638888888888911</v>
      </c>
      <c r="P30" s="5">
        <f t="shared" si="9"/>
        <v>0.66805555555555507</v>
      </c>
      <c r="Q30" s="5">
        <f>Q29+MIN*7</f>
        <v>0.70972222222222414</v>
      </c>
      <c r="R30" s="5">
        <f t="shared" ref="R30" si="10">R29+MIN*7</f>
        <v>0.7513888888888911</v>
      </c>
    </row>
    <row r="31" spans="1:18">
      <c r="A31" s="9" t="s">
        <v>15</v>
      </c>
      <c r="B31" s="10"/>
      <c r="C31" s="10"/>
      <c r="D31" s="10"/>
      <c r="E31" s="10"/>
      <c r="F31" s="10"/>
      <c r="G31" s="11" t="s">
        <v>4</v>
      </c>
      <c r="H31" s="12">
        <v>0.33680555555555558</v>
      </c>
      <c r="I31" s="12">
        <v>0.37708333333333338</v>
      </c>
      <c r="J31" s="12">
        <v>0.41875000000000001</v>
      </c>
      <c r="K31" s="12">
        <v>0.46041666666666697</v>
      </c>
      <c r="L31" s="12">
        <v>0.50208333333333299</v>
      </c>
      <c r="M31" s="12">
        <v>0.54374999999999996</v>
      </c>
      <c r="N31" s="12">
        <v>0.58541666666666703</v>
      </c>
      <c r="O31" s="12">
        <v>0.62708333333333299</v>
      </c>
      <c r="P31" s="12">
        <v>0.66874999999999996</v>
      </c>
      <c r="Q31" s="12">
        <v>0.71041666666666703</v>
      </c>
      <c r="R31" s="12">
        <v>0.75</v>
      </c>
    </row>
    <row r="32" spans="1:18">
      <c r="A32" s="2" t="s">
        <v>2</v>
      </c>
      <c r="H32" s="5">
        <f>H30+MIN*14</f>
        <v>0.34444444444444444</v>
      </c>
      <c r="I32" s="5">
        <f t="shared" ref="I32:P32" si="11">I30+MIN*14</f>
        <v>0.38611111111111135</v>
      </c>
      <c r="J32" s="5">
        <f t="shared" si="11"/>
        <v>0.42777777777777731</v>
      </c>
      <c r="K32" s="5">
        <f t="shared" si="11"/>
        <v>0.46944444444444433</v>
      </c>
      <c r="L32" s="5">
        <f t="shared" si="11"/>
        <v>0.51111111111111129</v>
      </c>
      <c r="M32" s="5">
        <f t="shared" si="11"/>
        <v>0.55277777777777726</v>
      </c>
      <c r="N32" s="5">
        <f t="shared" si="11"/>
        <v>0.59444444444444433</v>
      </c>
      <c r="O32" s="5">
        <f t="shared" si="11"/>
        <v>0.63611111111111129</v>
      </c>
      <c r="P32" s="5">
        <f t="shared" si="11"/>
        <v>0.67777777777777726</v>
      </c>
      <c r="Q32" s="5">
        <f>Q30+MIN*14</f>
        <v>0.71944444444444633</v>
      </c>
      <c r="R32" s="5">
        <f t="shared" ref="R32" si="12">R30+MIN*14</f>
        <v>0.76111111111111329</v>
      </c>
    </row>
    <row r="33" spans="1:18">
      <c r="A33" s="2" t="s">
        <v>3</v>
      </c>
      <c r="H33" s="5">
        <f>H32+MIN*4</f>
        <v>0.34722222222222221</v>
      </c>
      <c r="I33" s="5">
        <f t="shared" ref="I33:P33" si="13">I32+MIN*4</f>
        <v>0.38888888888888912</v>
      </c>
      <c r="J33" s="5">
        <f t="shared" si="13"/>
        <v>0.43055555555555508</v>
      </c>
      <c r="K33" s="5">
        <f t="shared" si="13"/>
        <v>0.4722222222222221</v>
      </c>
      <c r="L33" s="5">
        <f t="shared" si="13"/>
        <v>0.51388888888888906</v>
      </c>
      <c r="M33" s="5">
        <f t="shared" si="13"/>
        <v>0.55555555555555503</v>
      </c>
      <c r="N33" s="5">
        <f t="shared" si="13"/>
        <v>0.5972222222222221</v>
      </c>
      <c r="O33" s="5">
        <f t="shared" si="13"/>
        <v>0.63888888888888906</v>
      </c>
      <c r="P33" s="5">
        <f t="shared" si="13"/>
        <v>0.68055555555555503</v>
      </c>
      <c r="Q33" s="5">
        <f>Q32+MIN*4</f>
        <v>0.7222222222222241</v>
      </c>
      <c r="R33" s="5">
        <f t="shared" ref="R33" si="14">R32+MIN*4</f>
        <v>0.76388888888889106</v>
      </c>
    </row>
    <row r="35" spans="1:18">
      <c r="A35" s="2" t="s">
        <v>3</v>
      </c>
      <c r="H35" s="5">
        <v>0.30902777777777779</v>
      </c>
      <c r="I35" s="5">
        <v>0.35069444444444398</v>
      </c>
      <c r="J35" s="5">
        <v>0.39236111111111099</v>
      </c>
      <c r="K35" s="5">
        <v>0.43402777777777801</v>
      </c>
      <c r="L35" s="5">
        <v>0.47569444444444398</v>
      </c>
      <c r="M35" s="5">
        <v>0.51736111111111105</v>
      </c>
      <c r="N35" s="5">
        <v>0.55902777777777801</v>
      </c>
      <c r="O35" s="5">
        <v>0.60069444444444398</v>
      </c>
      <c r="P35" s="5">
        <v>0.64236111111111105</v>
      </c>
      <c r="Q35" s="5">
        <v>0.68402777777777801</v>
      </c>
      <c r="R35" s="5">
        <v>0.72569444444444398</v>
      </c>
    </row>
    <row r="36" spans="1:18">
      <c r="A36" s="13" t="s">
        <v>2</v>
      </c>
      <c r="B36" s="10"/>
      <c r="C36" s="10"/>
      <c r="D36" s="10"/>
      <c r="E36" s="10"/>
      <c r="F36" s="10"/>
      <c r="G36" s="10"/>
      <c r="H36" s="14">
        <f>H35+MIN*5</f>
        <v>0.3125</v>
      </c>
      <c r="I36" s="14">
        <f t="shared" ref="I36:R36" si="15">I35+MIN*5</f>
        <v>0.35416666666666619</v>
      </c>
      <c r="J36" s="14">
        <f t="shared" si="15"/>
        <v>0.3958333333333332</v>
      </c>
      <c r="K36" s="14">
        <f t="shared" si="15"/>
        <v>0.43750000000000022</v>
      </c>
      <c r="L36" s="14">
        <f t="shared" si="15"/>
        <v>0.47916666666666619</v>
      </c>
      <c r="M36" s="14">
        <f t="shared" si="15"/>
        <v>0.52083333333333326</v>
      </c>
      <c r="N36" s="14">
        <f t="shared" si="15"/>
        <v>0.56250000000000022</v>
      </c>
      <c r="O36" s="14">
        <f t="shared" si="15"/>
        <v>0.60416666666666619</v>
      </c>
      <c r="P36" s="14">
        <f t="shared" si="15"/>
        <v>0.64583333333333326</v>
      </c>
      <c r="Q36" s="14">
        <f t="shared" si="15"/>
        <v>0.68750000000000022</v>
      </c>
      <c r="R36" s="14">
        <f t="shared" si="15"/>
        <v>0.72916666666666619</v>
      </c>
    </row>
    <row r="37" spans="1:18">
      <c r="A37" s="3" t="s">
        <v>16</v>
      </c>
      <c r="G37" s="6" t="s">
        <v>5</v>
      </c>
      <c r="H37" s="4" t="s">
        <v>6</v>
      </c>
      <c r="I37" s="4">
        <v>0.35694444444444445</v>
      </c>
      <c r="J37" s="4">
        <v>0.40069444444444446</v>
      </c>
      <c r="K37" s="4">
        <v>0.44236111111111098</v>
      </c>
      <c r="L37" s="4">
        <v>0.484027777777778</v>
      </c>
      <c r="M37" s="4">
        <v>0.52569444444444402</v>
      </c>
      <c r="N37" s="4">
        <v>0.56736111111111098</v>
      </c>
      <c r="O37" s="4">
        <v>0.60902777777777795</v>
      </c>
      <c r="P37" s="4">
        <v>0.65069444444444402</v>
      </c>
      <c r="Q37" s="4">
        <v>0.69236111111111098</v>
      </c>
      <c r="R37" s="4">
        <v>0.73402777777777795</v>
      </c>
    </row>
    <row r="38" spans="1:18">
      <c r="A38" s="2" t="s">
        <v>0</v>
      </c>
      <c r="H38" s="5">
        <f>H36+MIN*14</f>
        <v>0.32222222222222224</v>
      </c>
      <c r="I38" s="5">
        <f t="shared" ref="I38:R38" si="16">I36+MIN*14</f>
        <v>0.36388888888888843</v>
      </c>
      <c r="J38" s="5">
        <f t="shared" si="16"/>
        <v>0.40555555555555545</v>
      </c>
      <c r="K38" s="5">
        <f t="shared" si="16"/>
        <v>0.44722222222222247</v>
      </c>
      <c r="L38" s="5">
        <f t="shared" si="16"/>
        <v>0.48888888888888843</v>
      </c>
      <c r="M38" s="5">
        <f t="shared" si="16"/>
        <v>0.53055555555555545</v>
      </c>
      <c r="N38" s="5">
        <f t="shared" si="16"/>
        <v>0.57222222222222241</v>
      </c>
      <c r="O38" s="5">
        <f t="shared" si="16"/>
        <v>0.61388888888888837</v>
      </c>
      <c r="P38" s="5">
        <f t="shared" si="16"/>
        <v>0.65555555555555545</v>
      </c>
      <c r="Q38" s="5">
        <f t="shared" si="16"/>
        <v>0.69722222222222241</v>
      </c>
      <c r="R38" s="5">
        <f t="shared" si="16"/>
        <v>0.73888888888888837</v>
      </c>
    </row>
    <row r="39" spans="1:18">
      <c r="A39" s="2" t="s">
        <v>1</v>
      </c>
      <c r="H39" s="5">
        <f>H38+MIN*6</f>
        <v>0.3263888888888889</v>
      </c>
      <c r="I39" s="5">
        <f t="shared" ref="I39:R39" si="17">I38+MIN*6</f>
        <v>0.36805555555555508</v>
      </c>
      <c r="J39" s="5">
        <f t="shared" si="17"/>
        <v>0.4097222222222221</v>
      </c>
      <c r="K39" s="5">
        <f t="shared" si="17"/>
        <v>0.45138888888888912</v>
      </c>
      <c r="L39" s="5">
        <f t="shared" si="17"/>
        <v>0.49305555555555508</v>
      </c>
      <c r="M39" s="5">
        <f t="shared" si="17"/>
        <v>0.5347222222222221</v>
      </c>
      <c r="N39" s="5">
        <f t="shared" si="17"/>
        <v>0.57638888888888906</v>
      </c>
      <c r="O39" s="5">
        <f t="shared" si="17"/>
        <v>0.61805555555555503</v>
      </c>
      <c r="P39" s="5">
        <f t="shared" si="17"/>
        <v>0.6597222222222221</v>
      </c>
      <c r="Q39" s="5">
        <f t="shared" si="17"/>
        <v>0.70138888888888906</v>
      </c>
      <c r="R39" s="5">
        <f t="shared" si="17"/>
        <v>0.74305555555555503</v>
      </c>
    </row>
  </sheetData>
  <printOptions horizontalCentered="1"/>
  <pageMargins left="0.6692913385826772" right="0.6692913385826772" top="0.39370078740157483" bottom="0.39370078740157483" header="0.39370078740157483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Dilston</vt:lpstr>
    </vt:vector>
  </TitlesOfParts>
  <Company>Northumberland County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Richard</dc:creator>
  <cp:lastModifiedBy>Catherine2</cp:lastModifiedBy>
  <cp:lastPrinted>2014-03-04T16:01:07Z</cp:lastPrinted>
  <dcterms:created xsi:type="dcterms:W3CDTF">2014-02-24T10:41:04Z</dcterms:created>
  <dcterms:modified xsi:type="dcterms:W3CDTF">2014-03-07T09:52:53Z</dcterms:modified>
</cp:coreProperties>
</file>